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50" windowHeight="8820" tabRatio="875" activeTab="0"/>
  </bookViews>
  <sheets>
    <sheet name="Акт согласования перетоков" sheetId="1" r:id="rId1"/>
    <sheet name="TEHSHEET" sheetId="2" state="hidden" r:id="rId2"/>
  </sheets>
  <externalReferences>
    <externalReference r:id="rId5"/>
    <externalReference r:id="rId6"/>
  </externalReferences>
  <definedNames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6_SCOPE_PROT1" hidden="1">#REF!,#REF!,#REF!,#REF!,P1_SCOPE_PROT1,P2_SCOPE_PROT1</definedName>
    <definedName name="P6_SCOPE_PROT8" hidden="1">#REF!,#REF!,#REF!,#REF!</definedName>
    <definedName name="SCOPE_DIP1_1">#REF!</definedName>
    <definedName name="SCOPE_DIP1_2">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0">'Акт согласования перетоков'!$A$1:$R$39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 fullPrecision="0"/>
</workbook>
</file>

<file path=xl/sharedStrings.xml><?xml version="1.0" encoding="utf-8"?>
<sst xmlns="http://schemas.openxmlformats.org/spreadsheetml/2006/main" count="59" uniqueCount="35">
  <si>
    <t>ВН</t>
  </si>
  <si>
    <t>НН</t>
  </si>
  <si>
    <t>№ п.п.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</si>
  <si>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</si>
  <si>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</si>
  <si>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</si>
  <si>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</si>
  <si>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</si>
  <si>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</si>
  <si>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</si>
  <si>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</si>
  <si>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</si>
  <si>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</si>
  <si>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</si>
  <si>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</si>
  <si>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</t>
  </si>
  <si>
    <t xml:space="preserve">Всего </t>
  </si>
  <si>
    <t>СН I</t>
  </si>
  <si>
    <t>CH II</t>
  </si>
  <si>
    <t>Всего в т.ч.</t>
  </si>
  <si>
    <t>HH</t>
  </si>
  <si>
    <t>1 полугодие</t>
  </si>
  <si>
    <t>2 полугодие</t>
  </si>
  <si>
    <t xml:space="preserve">Июль   </t>
  </si>
  <si>
    <t>Поступление электроэнергии в сеть от  ФГБУ ГНЦ ИФВЭ  (млн. кВт ч)</t>
  </si>
  <si>
    <t>Поступление мощности в сеть  от ФГБУ ГНЦ ИФВЭ                   (м Вт)</t>
  </si>
  <si>
    <t>Транзит электроэнергии                 в сети                             ФГБУ ГНЦ ИФВЭ  (млн. кВт ч)</t>
  </si>
  <si>
    <t>Транзит мощности                 в сети                            ФБГУ ГНЦ ИВФЭ               (м Вт)</t>
  </si>
  <si>
    <t>ФГБУ ГНЦ ИФВЭ</t>
  </si>
  <si>
    <t>Заместитель генерального директора</t>
  </si>
  <si>
    <t>по энергетике - начальник УЭС           __________________ Лизунов В.Л.</t>
  </si>
  <si>
    <t xml:space="preserve">Главный инженер  ______________ Брагин А.А. </t>
  </si>
  <si>
    <t>АО"ПРОТЭП"</t>
  </si>
  <si>
    <t>Год</t>
  </si>
  <si>
    <t>Акт о согласовании с ФГБУ ГНЦ ИФВЭ  объемов электрической энергии и мощности на 2018 - 2019 гг 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</si>
</sst>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%"/>
    <numFmt numFmtId="167" formatCode="#,##0.0"/>
    <numFmt numFmtId="168" formatCode="#,##0.000"/>
    <numFmt numFmtId="169" formatCode="#,##0.0000"/>
    <numFmt numFmtId="170" formatCode="&quot;$&quot;#,##0_);[Red]\(&quot;$&quot;#,##0\)"/>
    <numFmt numFmtId="171" formatCode="_-* #,##0_$_-;\-* #,##0_$_-;_-* &quot;-&quot;_$_-;_-@_-"/>
    <numFmt numFmtId="172" formatCode="_-* #,##0.00&quot;$&quot;_-;\-* #,##0.00&quot;$&quot;_-;_-* &quot;-&quot;??&quot;$&quot;_-;_-@_-"/>
    <numFmt numFmtId="173" formatCode="_-* #,##0.00_$_-;\-* #,##0.00_$_-;_-* &quot;-&quot;??_$_-;_-@_-"/>
    <numFmt numFmtId="174" formatCode="#,##0.0000_р_."/>
    <numFmt numFmtId="175" formatCode="#,##0_р_."/>
    <numFmt numFmtId="176" formatCode="#,##0.0_р_."/>
    <numFmt numFmtId="177" formatCode="#,##0.00_р_."/>
    <numFmt numFmtId="178" formatCode="#,##0.000_р_."/>
  </numFmts>
  <fonts count="5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vertAlign val="superscript"/>
      <sz val="10"/>
      <name val="Arial Cyr"/>
      <family val="2"/>
    </font>
    <font>
      <vertAlign val="superscript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1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7" borderId="7" applyBorder="0">
      <alignment horizontal="right"/>
      <protection/>
    </xf>
    <xf numFmtId="0" fontId="46" fillId="0" borderId="8" applyNumberFormat="0" applyFill="0" applyAlignment="0" applyProtection="0"/>
    <xf numFmtId="0" fontId="47" fillId="28" borderId="9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4" borderId="0" applyFont="0" applyBorder="0">
      <alignment horizontal="right"/>
      <protection/>
    </xf>
    <xf numFmtId="4" fontId="11" fillId="4" borderId="12" applyBorder="0">
      <alignment horizontal="right"/>
      <protection/>
    </xf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1" fontId="13" fillId="33" borderId="14" xfId="0" applyNumberFormat="1" applyFont="1" applyFill="1" applyBorder="1" applyAlignment="1">
      <alignment horizontal="left" wrapText="1"/>
    </xf>
    <xf numFmtId="0" fontId="13" fillId="0" borderId="1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41" fontId="13" fillId="33" borderId="15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1" fontId="13" fillId="33" borderId="21" xfId="0" applyNumberFormat="1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65" fontId="13" fillId="33" borderId="7" xfId="0" applyNumberFormat="1" applyFont="1" applyFill="1" applyBorder="1" applyAlignment="1">
      <alignment horizontal="center" vertical="center" wrapText="1"/>
    </xf>
    <xf numFmtId="165" fontId="13" fillId="33" borderId="23" xfId="0" applyNumberFormat="1" applyFont="1" applyFill="1" applyBorder="1" applyAlignment="1">
      <alignment horizontal="center" vertical="center" wrapText="1"/>
    </xf>
    <xf numFmtId="165" fontId="13" fillId="33" borderId="24" xfId="0" applyNumberFormat="1" applyFont="1" applyFill="1" applyBorder="1" applyAlignment="1">
      <alignment horizontal="center" vertical="center" wrapText="1"/>
    </xf>
    <xf numFmtId="165" fontId="13" fillId="33" borderId="21" xfId="0" applyNumberFormat="1" applyFont="1" applyFill="1" applyBorder="1" applyAlignment="1">
      <alignment horizontal="center" vertical="center" wrapText="1"/>
    </xf>
    <xf numFmtId="165" fontId="13" fillId="33" borderId="25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1" xfId="0" applyNumberFormat="1" applyFont="1" applyBorder="1" applyAlignment="1">
      <alignment horizontal="center" vertical="center" wrapText="1"/>
    </xf>
    <xf numFmtId="165" fontId="13" fillId="0" borderId="24" xfId="0" applyNumberFormat="1" applyFont="1" applyFill="1" applyBorder="1" applyAlignment="1">
      <alignment horizontal="center" vertical="center" wrapText="1"/>
    </xf>
    <xf numFmtId="165" fontId="13" fillId="0" borderId="25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165" fontId="13" fillId="0" borderId="23" xfId="0" applyNumberFormat="1" applyFont="1" applyFill="1" applyBorder="1" applyAlignment="1">
      <alignment horizontal="center" vertical="center" wrapText="1"/>
    </xf>
    <xf numFmtId="165" fontId="13" fillId="0" borderId="21" xfId="0" applyNumberFormat="1" applyFont="1" applyFill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13" fillId="0" borderId="28" xfId="0" applyNumberFormat="1" applyFont="1" applyBorder="1" applyAlignment="1">
      <alignment horizontal="center" vertical="center" wrapText="1"/>
    </xf>
    <xf numFmtId="165" fontId="13" fillId="0" borderId="22" xfId="0" applyNumberFormat="1" applyFont="1" applyBorder="1" applyAlignment="1">
      <alignment horizontal="center" vertical="center" wrapText="1"/>
    </xf>
    <xf numFmtId="165" fontId="13" fillId="0" borderId="26" xfId="0" applyNumberFormat="1" applyFont="1" applyFill="1" applyBorder="1" applyAlignment="1">
      <alignment/>
    </xf>
    <xf numFmtId="165" fontId="13" fillId="0" borderId="27" xfId="0" applyNumberFormat="1" applyFont="1" applyFill="1" applyBorder="1" applyAlignment="1">
      <alignment/>
    </xf>
    <xf numFmtId="165" fontId="13" fillId="0" borderId="28" xfId="0" applyNumberFormat="1" applyFont="1" applyFill="1" applyBorder="1" applyAlignment="1">
      <alignment horizontal="center" vertical="center" wrapText="1"/>
    </xf>
    <xf numFmtId="165" fontId="13" fillId="0" borderId="29" xfId="0" applyNumberFormat="1" applyFont="1" applyFill="1" applyBorder="1" applyAlignment="1">
      <alignment horizontal="center" vertical="center" wrapText="1"/>
    </xf>
    <xf numFmtId="165" fontId="13" fillId="33" borderId="30" xfId="0" applyNumberFormat="1" applyFont="1" applyFill="1" applyBorder="1" applyAlignment="1">
      <alignment horizontal="center" vertical="center" wrapText="1"/>
    </xf>
    <xf numFmtId="165" fontId="13" fillId="33" borderId="31" xfId="0" applyNumberFormat="1" applyFont="1" applyFill="1" applyBorder="1" applyAlignment="1">
      <alignment horizontal="center" vertical="center" wrapText="1"/>
    </xf>
    <xf numFmtId="165" fontId="13" fillId="33" borderId="32" xfId="0" applyNumberFormat="1" applyFont="1" applyFill="1" applyBorder="1" applyAlignment="1">
      <alignment horizontal="center" vertical="center" wrapText="1"/>
    </xf>
    <xf numFmtId="165" fontId="13" fillId="33" borderId="33" xfId="0" applyNumberFormat="1" applyFont="1" applyFill="1" applyBorder="1" applyAlignment="1">
      <alignment horizontal="center" vertical="center" wrapText="1"/>
    </xf>
    <xf numFmtId="165" fontId="13" fillId="33" borderId="34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center" vertical="center"/>
    </xf>
    <xf numFmtId="165" fontId="13" fillId="0" borderId="37" xfId="0" applyNumberFormat="1" applyFont="1" applyBorder="1" applyAlignment="1">
      <alignment horizontal="center" vertical="center"/>
    </xf>
    <xf numFmtId="165" fontId="13" fillId="0" borderId="38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 wrapText="1"/>
    </xf>
    <xf numFmtId="165" fontId="13" fillId="0" borderId="36" xfId="0" applyNumberFormat="1" applyFont="1" applyBorder="1" applyAlignment="1">
      <alignment horizontal="center" vertical="center" wrapText="1"/>
    </xf>
    <xf numFmtId="165" fontId="13" fillId="0" borderId="37" xfId="0" applyNumberFormat="1" applyFont="1" applyBorder="1" applyAlignment="1">
      <alignment horizontal="center" vertical="center" wrapText="1"/>
    </xf>
    <xf numFmtId="165" fontId="13" fillId="33" borderId="13" xfId="0" applyNumberFormat="1" applyFont="1" applyFill="1" applyBorder="1" applyAlignment="1">
      <alignment horizontal="center" vertical="center" wrapText="1"/>
    </xf>
    <xf numFmtId="165" fontId="13" fillId="33" borderId="17" xfId="0" applyNumberFormat="1" applyFont="1" applyFill="1" applyBorder="1" applyAlignment="1">
      <alignment horizontal="center" vertical="center" wrapText="1"/>
    </xf>
    <xf numFmtId="165" fontId="13" fillId="33" borderId="19" xfId="0" applyNumberFormat="1" applyFont="1" applyFill="1" applyBorder="1" applyAlignment="1">
      <alignment horizontal="center" vertical="center" wrapText="1"/>
    </xf>
    <xf numFmtId="165" fontId="13" fillId="33" borderId="18" xfId="0" applyNumberFormat="1" applyFont="1" applyFill="1" applyBorder="1" applyAlignment="1">
      <alignment horizontal="center" vertical="center" wrapText="1"/>
    </xf>
    <xf numFmtId="165" fontId="13" fillId="0" borderId="21" xfId="73" applyNumberFormat="1" applyFont="1" applyBorder="1" applyAlignment="1">
      <alignment horizontal="center" vertical="center"/>
    </xf>
    <xf numFmtId="165" fontId="13" fillId="0" borderId="7" xfId="73" applyNumberFormat="1" applyFont="1" applyBorder="1" applyAlignment="1">
      <alignment horizontal="center" vertical="center"/>
    </xf>
    <xf numFmtId="165" fontId="13" fillId="0" borderId="23" xfId="73" applyNumberFormat="1" applyFont="1" applyBorder="1" applyAlignment="1">
      <alignment horizontal="center" vertical="center"/>
    </xf>
    <xf numFmtId="165" fontId="13" fillId="0" borderId="22" xfId="73" applyNumberFormat="1" applyFont="1" applyBorder="1" applyAlignment="1">
      <alignment horizontal="center" vertical="center"/>
    </xf>
    <xf numFmtId="165" fontId="13" fillId="0" borderId="26" xfId="73" applyNumberFormat="1" applyFont="1" applyBorder="1" applyAlignment="1">
      <alignment horizontal="center" vertical="center"/>
    </xf>
    <xf numFmtId="165" fontId="13" fillId="0" borderId="27" xfId="73" applyNumberFormat="1" applyFont="1" applyBorder="1" applyAlignment="1">
      <alignment horizontal="center" vertical="center"/>
    </xf>
    <xf numFmtId="165" fontId="13" fillId="0" borderId="25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/>
    </xf>
    <xf numFmtId="165" fontId="13" fillId="0" borderId="23" xfId="0" applyNumberFormat="1" applyFont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3" fillId="0" borderId="26" xfId="0" applyNumberFormat="1" applyFont="1" applyFill="1" applyBorder="1" applyAlignment="1">
      <alignment horizontal="center"/>
    </xf>
    <xf numFmtId="165" fontId="13" fillId="0" borderId="27" xfId="0" applyNumberFormat="1" applyFont="1" applyFill="1" applyBorder="1" applyAlignment="1">
      <alignment horizontal="center"/>
    </xf>
    <xf numFmtId="165" fontId="13" fillId="0" borderId="39" xfId="0" applyNumberFormat="1" applyFont="1" applyFill="1" applyBorder="1" applyAlignment="1">
      <alignment horizontal="center" vertical="center" wrapText="1"/>
    </xf>
    <xf numFmtId="41" fontId="13" fillId="0" borderId="6" xfId="0" applyNumberFormat="1" applyFont="1" applyBorder="1" applyAlignment="1">
      <alignment horizontal="center" vertical="center" wrapText="1"/>
    </xf>
    <xf numFmtId="41" fontId="13" fillId="0" borderId="40" xfId="0" applyNumberFormat="1" applyFont="1" applyBorder="1" applyAlignment="1">
      <alignment horizontal="center" vertical="center" wrapText="1"/>
    </xf>
    <xf numFmtId="41" fontId="13" fillId="0" borderId="41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44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1" fontId="13" fillId="0" borderId="45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41" fontId="13" fillId="0" borderId="7" xfId="0" applyNumberFormat="1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41" fontId="13" fillId="0" borderId="47" xfId="0" applyNumberFormat="1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41" fontId="13" fillId="0" borderId="30" xfId="0" applyNumberFormat="1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542925</xdr:colOff>
      <xdr:row>2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910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2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815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581025</xdr:colOff>
      <xdr:row>2</xdr:row>
      <xdr:rowOff>0</xdr:rowOff>
    </xdr:from>
    <xdr:ext cx="9525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4857750" y="323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8572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300037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2</xdr:row>
      <xdr:rowOff>0</xdr:rowOff>
    </xdr:from>
    <xdr:ext cx="8572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463867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542925</xdr:colOff>
      <xdr:row>2</xdr:row>
      <xdr:rowOff>0</xdr:rowOff>
    </xdr:from>
    <xdr:ext cx="85725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41910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2</xdr:row>
      <xdr:rowOff>0</xdr:rowOff>
    </xdr:from>
    <xdr:ext cx="85725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43815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2</xdr:row>
      <xdr:rowOff>0</xdr:rowOff>
    </xdr:from>
    <xdr:ext cx="85725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463867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542925</xdr:colOff>
      <xdr:row>2</xdr:row>
      <xdr:rowOff>0</xdr:rowOff>
    </xdr:from>
    <xdr:ext cx="85725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41910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2</xdr:row>
      <xdr:rowOff>0</xdr:rowOff>
    </xdr:from>
    <xdr:ext cx="85725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4381500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2</xdr:row>
      <xdr:rowOff>0</xdr:rowOff>
    </xdr:from>
    <xdr:ext cx="85725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463867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2</xdr:row>
      <xdr:rowOff>0</xdr:rowOff>
    </xdr:from>
    <xdr:ext cx="85725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000375" y="323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542925</xdr:colOff>
      <xdr:row>4</xdr:row>
      <xdr:rowOff>0</xdr:rowOff>
    </xdr:from>
    <xdr:ext cx="85725" cy="200025"/>
    <xdr:sp fLocksText="0">
      <xdr:nvSpPr>
        <xdr:cNvPr id="13" name="Text Box 1"/>
        <xdr:cNvSpPr txBox="1">
          <a:spLocks noChangeArrowheads="1"/>
        </xdr:cNvSpPr>
      </xdr:nvSpPr>
      <xdr:spPr>
        <a:xfrm>
          <a:off x="4191000" y="64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4</xdr:row>
      <xdr:rowOff>0</xdr:rowOff>
    </xdr:from>
    <xdr:ext cx="8572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4381500" y="64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581025</xdr:colOff>
      <xdr:row>4</xdr:row>
      <xdr:rowOff>0</xdr:rowOff>
    </xdr:from>
    <xdr:ext cx="95250" cy="190500"/>
    <xdr:sp fLocksText="0">
      <xdr:nvSpPr>
        <xdr:cNvPr id="15" name="Text Box 3"/>
        <xdr:cNvSpPr txBox="1">
          <a:spLocks noChangeArrowheads="1"/>
        </xdr:cNvSpPr>
      </xdr:nvSpPr>
      <xdr:spPr>
        <a:xfrm>
          <a:off x="4857750" y="6477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85725" cy="200025"/>
    <xdr:sp fLocksText="0">
      <xdr:nvSpPr>
        <xdr:cNvPr id="16" name="Text Box 4"/>
        <xdr:cNvSpPr txBox="1">
          <a:spLocks noChangeArrowheads="1"/>
        </xdr:cNvSpPr>
      </xdr:nvSpPr>
      <xdr:spPr>
        <a:xfrm>
          <a:off x="3000375" y="64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4</xdr:row>
      <xdr:rowOff>0</xdr:rowOff>
    </xdr:from>
    <xdr:ext cx="85725" cy="200025"/>
    <xdr:sp fLocksText="0">
      <xdr:nvSpPr>
        <xdr:cNvPr id="17" name="Text Box 5"/>
        <xdr:cNvSpPr txBox="1">
          <a:spLocks noChangeArrowheads="1"/>
        </xdr:cNvSpPr>
      </xdr:nvSpPr>
      <xdr:spPr>
        <a:xfrm>
          <a:off x="4638675" y="64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4</xdr:row>
      <xdr:rowOff>0</xdr:rowOff>
    </xdr:from>
    <xdr:ext cx="85725" cy="200025"/>
    <xdr:sp fLocksText="0">
      <xdr:nvSpPr>
        <xdr:cNvPr id="18" name="Text Box 12"/>
        <xdr:cNvSpPr txBox="1">
          <a:spLocks noChangeArrowheads="1"/>
        </xdr:cNvSpPr>
      </xdr:nvSpPr>
      <xdr:spPr>
        <a:xfrm>
          <a:off x="3000375" y="647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542925</xdr:colOff>
      <xdr:row>22</xdr:row>
      <xdr:rowOff>76200</xdr:rowOff>
    </xdr:from>
    <xdr:ext cx="85725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4191000" y="4000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104775</xdr:colOff>
      <xdr:row>22</xdr:row>
      <xdr:rowOff>76200</xdr:rowOff>
    </xdr:from>
    <xdr:ext cx="8572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4381500" y="4000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581025</xdr:colOff>
      <xdr:row>25</xdr:row>
      <xdr:rowOff>152400</xdr:rowOff>
    </xdr:from>
    <xdr:ext cx="95250" cy="171450"/>
    <xdr:sp fLocksText="0">
      <xdr:nvSpPr>
        <xdr:cNvPr id="21" name="Text Box 3"/>
        <xdr:cNvSpPr txBox="1">
          <a:spLocks noChangeArrowheads="1"/>
        </xdr:cNvSpPr>
      </xdr:nvSpPr>
      <xdr:spPr>
        <a:xfrm>
          <a:off x="4857750" y="45624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17</xdr:row>
      <xdr:rowOff>123825</xdr:rowOff>
    </xdr:from>
    <xdr:ext cx="85725" cy="200025"/>
    <xdr:sp fLocksText="0">
      <xdr:nvSpPr>
        <xdr:cNvPr id="22" name="Text Box 4"/>
        <xdr:cNvSpPr txBox="1">
          <a:spLocks noChangeArrowheads="1"/>
        </xdr:cNvSpPr>
      </xdr:nvSpPr>
      <xdr:spPr>
        <a:xfrm>
          <a:off x="3000375" y="3228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23</xdr:row>
      <xdr:rowOff>152400</xdr:rowOff>
    </xdr:from>
    <xdr:ext cx="85725" cy="200025"/>
    <xdr:sp fLocksText="0">
      <xdr:nvSpPr>
        <xdr:cNvPr id="23" name="Text Box 5"/>
        <xdr:cNvSpPr txBox="1">
          <a:spLocks noChangeArrowheads="1"/>
        </xdr:cNvSpPr>
      </xdr:nvSpPr>
      <xdr:spPr>
        <a:xfrm>
          <a:off x="4638675" y="4238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609600</xdr:colOff>
      <xdr:row>27</xdr:row>
      <xdr:rowOff>123825</xdr:rowOff>
    </xdr:from>
    <xdr:ext cx="85725" cy="200025"/>
    <xdr:sp fLocksText="0">
      <xdr:nvSpPr>
        <xdr:cNvPr id="24" name="Text Box 12"/>
        <xdr:cNvSpPr txBox="1">
          <a:spLocks noChangeArrowheads="1"/>
        </xdr:cNvSpPr>
      </xdr:nvSpPr>
      <xdr:spPr>
        <a:xfrm>
          <a:off x="3000375" y="4867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581025</xdr:colOff>
      <xdr:row>30</xdr:row>
      <xdr:rowOff>152400</xdr:rowOff>
    </xdr:from>
    <xdr:ext cx="95250" cy="171450"/>
    <xdr:sp fLocksText="0">
      <xdr:nvSpPr>
        <xdr:cNvPr id="25" name="Text Box 3"/>
        <xdr:cNvSpPr txBox="1">
          <a:spLocks noChangeArrowheads="1"/>
        </xdr:cNvSpPr>
      </xdr:nvSpPr>
      <xdr:spPr>
        <a:xfrm>
          <a:off x="4857750" y="538162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361950</xdr:colOff>
      <xdr:row>28</xdr:row>
      <xdr:rowOff>152400</xdr:rowOff>
    </xdr:from>
    <xdr:ext cx="85725" cy="200025"/>
    <xdr:sp fLocksText="0">
      <xdr:nvSpPr>
        <xdr:cNvPr id="26" name="Text Box 5"/>
        <xdr:cNvSpPr txBox="1">
          <a:spLocks noChangeArrowheads="1"/>
        </xdr:cNvSpPr>
      </xdr:nvSpPr>
      <xdr:spPr>
        <a:xfrm>
          <a:off x="4638675" y="50577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S41"/>
  <sheetViews>
    <sheetView tabSelected="1" zoomScale="112" zoomScaleNormal="112" zoomScalePageLayoutView="0" workbookViewId="0" topLeftCell="B4">
      <selection activeCell="P7" sqref="P7"/>
    </sheetView>
  </sheetViews>
  <sheetFormatPr defaultColWidth="9.00390625" defaultRowHeight="12.75"/>
  <cols>
    <col min="1" max="1" width="4.75390625" style="0" customWidth="1"/>
    <col min="2" max="2" width="16.625" style="0" customWidth="1"/>
    <col min="3" max="3" width="10.00390625" style="0" customWidth="1"/>
    <col min="4" max="9" width="8.25390625" style="0" customWidth="1"/>
    <col min="10" max="10" width="9.25390625" style="0" customWidth="1"/>
    <col min="11" max="12" width="8.25390625" style="0" customWidth="1"/>
    <col min="13" max="13" width="8.875" style="0" customWidth="1"/>
    <col min="14" max="16" width="8.25390625" style="0" customWidth="1"/>
    <col min="17" max="17" width="8.875" style="0" customWidth="1"/>
    <col min="18" max="18" width="8.25390625" style="0" customWidth="1"/>
  </cols>
  <sheetData>
    <row r="9" spans="2:17" ht="15.75">
      <c r="B9" s="84" t="s">
        <v>34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"/>
    </row>
    <row r="10" ht="13.5" thickBot="1"/>
    <row r="11" spans="1:18" ht="36">
      <c r="A11" s="1" t="s">
        <v>2</v>
      </c>
      <c r="B11" s="2" t="s">
        <v>15</v>
      </c>
      <c r="C11" s="3"/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9" t="s">
        <v>8</v>
      </c>
      <c r="J11" s="17" t="s">
        <v>21</v>
      </c>
      <c r="K11" s="16" t="s">
        <v>23</v>
      </c>
      <c r="L11" s="2" t="s">
        <v>10</v>
      </c>
      <c r="M11" s="2" t="s">
        <v>11</v>
      </c>
      <c r="N11" s="2" t="s">
        <v>12</v>
      </c>
      <c r="O11" s="2" t="s">
        <v>13</v>
      </c>
      <c r="P11" s="9" t="s">
        <v>14</v>
      </c>
      <c r="Q11" s="17" t="s">
        <v>22</v>
      </c>
      <c r="R11" s="18" t="s">
        <v>33</v>
      </c>
    </row>
    <row r="12" spans="1:18" ht="12.75">
      <c r="A12" s="85">
        <v>1</v>
      </c>
      <c r="B12" s="88" t="s">
        <v>24</v>
      </c>
      <c r="C12" s="19" t="s">
        <v>16</v>
      </c>
      <c r="D12" s="23">
        <f aca="true" t="shared" si="0" ref="D12:I12">D13+D14+D15+D16</f>
        <v>12.4602</v>
      </c>
      <c r="E12" s="23">
        <f t="shared" si="0"/>
        <v>11.2763</v>
      </c>
      <c r="F12" s="23">
        <f t="shared" si="0"/>
        <v>11.8436</v>
      </c>
      <c r="G12" s="23">
        <f t="shared" si="0"/>
        <v>10.7416</v>
      </c>
      <c r="H12" s="23">
        <f t="shared" si="0"/>
        <v>9.3942</v>
      </c>
      <c r="I12" s="24">
        <f t="shared" si="0"/>
        <v>9.371</v>
      </c>
      <c r="J12" s="25">
        <f>SUM(D12:I12)</f>
        <v>65.0869</v>
      </c>
      <c r="K12" s="26">
        <f aca="true" t="shared" si="1" ref="K12:P12">K13+K14+K15+K16</f>
        <v>9.8415</v>
      </c>
      <c r="L12" s="23">
        <f t="shared" si="1"/>
        <v>10.1416</v>
      </c>
      <c r="M12" s="23">
        <f t="shared" si="1"/>
        <v>10.2364</v>
      </c>
      <c r="N12" s="23">
        <f t="shared" si="1"/>
        <v>12.0094</v>
      </c>
      <c r="O12" s="23">
        <f t="shared" si="1"/>
        <v>11.9803</v>
      </c>
      <c r="P12" s="24">
        <f t="shared" si="1"/>
        <v>12.8476</v>
      </c>
      <c r="Q12" s="25">
        <f>SUM(K12:P12)</f>
        <v>67.0568</v>
      </c>
      <c r="R12" s="27">
        <f>J12+Q12</f>
        <v>132.1437</v>
      </c>
    </row>
    <row r="13" spans="1:18" ht="12.75">
      <c r="A13" s="86"/>
      <c r="B13" s="89"/>
      <c r="C13" s="20" t="s">
        <v>0</v>
      </c>
      <c r="D13" s="28">
        <v>5.8848</v>
      </c>
      <c r="E13" s="28">
        <v>5.0822</v>
      </c>
      <c r="F13" s="28">
        <v>5.1167</v>
      </c>
      <c r="G13" s="28">
        <v>5.0179</v>
      </c>
      <c r="H13" s="28">
        <v>4.0311</v>
      </c>
      <c r="I13" s="29">
        <v>4.4942</v>
      </c>
      <c r="J13" s="30">
        <f>SUM(D13:I13)</f>
        <v>29.6269</v>
      </c>
      <c r="K13" s="31">
        <v>4.1078</v>
      </c>
      <c r="L13" s="28">
        <v>4.1129</v>
      </c>
      <c r="M13" s="28">
        <v>4.1129</v>
      </c>
      <c r="N13" s="28">
        <v>5.1808</v>
      </c>
      <c r="O13" s="28">
        <v>4.8927</v>
      </c>
      <c r="P13" s="29">
        <v>5.7789</v>
      </c>
      <c r="Q13" s="32">
        <f>SUM(K13:P13)</f>
        <v>28.186</v>
      </c>
      <c r="R13" s="33">
        <f>J13+Q13</f>
        <v>57.8129</v>
      </c>
    </row>
    <row r="14" spans="1:18" ht="12.75">
      <c r="A14" s="86"/>
      <c r="B14" s="89"/>
      <c r="C14" s="20" t="s">
        <v>17</v>
      </c>
      <c r="D14" s="34"/>
      <c r="E14" s="34"/>
      <c r="F14" s="34"/>
      <c r="G14" s="34"/>
      <c r="H14" s="34"/>
      <c r="I14" s="35"/>
      <c r="J14" s="32"/>
      <c r="K14" s="36"/>
      <c r="L14" s="34"/>
      <c r="M14" s="34"/>
      <c r="N14" s="34"/>
      <c r="O14" s="34"/>
      <c r="P14" s="35"/>
      <c r="Q14" s="32"/>
      <c r="R14" s="33"/>
    </row>
    <row r="15" spans="1:18" ht="12.75">
      <c r="A15" s="86"/>
      <c r="B15" s="89"/>
      <c r="C15" s="5" t="s">
        <v>18</v>
      </c>
      <c r="D15" s="34">
        <v>6.5754</v>
      </c>
      <c r="E15" s="34">
        <v>6.1941</v>
      </c>
      <c r="F15" s="34">
        <v>6.7269</v>
      </c>
      <c r="G15" s="34">
        <v>5.7237</v>
      </c>
      <c r="H15" s="34">
        <v>5.3631</v>
      </c>
      <c r="I15" s="35">
        <v>4.8768</v>
      </c>
      <c r="J15" s="32">
        <f>SUM(D15:I15)</f>
        <v>35.46</v>
      </c>
      <c r="K15" s="36">
        <v>5.7337</v>
      </c>
      <c r="L15" s="34">
        <v>6.0287</v>
      </c>
      <c r="M15" s="34">
        <v>6.1235</v>
      </c>
      <c r="N15" s="34">
        <v>6.8286</v>
      </c>
      <c r="O15" s="34">
        <v>7.0876</v>
      </c>
      <c r="P15" s="35">
        <v>7.0687</v>
      </c>
      <c r="Q15" s="32">
        <f>SUM(K15:P15)</f>
        <v>38.8708</v>
      </c>
      <c r="R15" s="33">
        <f>J15+Q15</f>
        <v>74.3308</v>
      </c>
    </row>
    <row r="16" spans="1:18" ht="13.5" thickBot="1">
      <c r="A16" s="87"/>
      <c r="B16" s="90"/>
      <c r="C16" s="21" t="s">
        <v>1</v>
      </c>
      <c r="D16" s="37"/>
      <c r="E16" s="37"/>
      <c r="F16" s="37"/>
      <c r="G16" s="37"/>
      <c r="H16" s="37"/>
      <c r="I16" s="38"/>
      <c r="J16" s="39"/>
      <c r="K16" s="40"/>
      <c r="L16" s="41"/>
      <c r="M16" s="41"/>
      <c r="N16" s="41"/>
      <c r="O16" s="41"/>
      <c r="P16" s="42"/>
      <c r="Q16" s="43"/>
      <c r="R16" s="44"/>
    </row>
    <row r="17" spans="1:18" ht="12.75">
      <c r="A17" s="91">
        <v>2</v>
      </c>
      <c r="B17" s="93" t="s">
        <v>25</v>
      </c>
      <c r="C17" s="7" t="s">
        <v>19</v>
      </c>
      <c r="D17" s="45">
        <f>D18+D19+D20+D21</f>
        <v>22.0754</v>
      </c>
      <c r="E17" s="45">
        <f aca="true" t="shared" si="2" ref="E17:K17">E18+E19+E20+E21</f>
        <v>21.0347</v>
      </c>
      <c r="F17" s="45">
        <f t="shared" si="2"/>
        <v>20.0792</v>
      </c>
      <c r="G17" s="45">
        <f t="shared" si="2"/>
        <v>17.9939</v>
      </c>
      <c r="H17" s="45">
        <f t="shared" si="2"/>
        <v>16.7774</v>
      </c>
      <c r="I17" s="46">
        <f t="shared" si="2"/>
        <v>16.8245</v>
      </c>
      <c r="J17" s="47">
        <f>SUM(D17:I17)/6</f>
        <v>19.1309</v>
      </c>
      <c r="K17" s="48">
        <f t="shared" si="2"/>
        <v>16.8872</v>
      </c>
      <c r="L17" s="45">
        <f>L18+L19+L20+L21</f>
        <v>16.859</v>
      </c>
      <c r="M17" s="45">
        <f>M18+M19+M20+M21</f>
        <v>17.8241</v>
      </c>
      <c r="N17" s="45">
        <f>N18+N19+N20+N21</f>
        <v>19.9094</v>
      </c>
      <c r="O17" s="45">
        <f>O18+O19+O20+O21</f>
        <v>20.0413</v>
      </c>
      <c r="P17" s="46">
        <f>P18+P19+P20+P21</f>
        <v>23.2641</v>
      </c>
      <c r="Q17" s="47">
        <f>SUM(K17:P17)/6</f>
        <v>19.1309</v>
      </c>
      <c r="R17" s="49">
        <f>(J17+Q17)/2</f>
        <v>19.1309</v>
      </c>
    </row>
    <row r="18" spans="1:18" ht="12.75">
      <c r="A18" s="86"/>
      <c r="B18" s="89"/>
      <c r="C18" s="5" t="s">
        <v>0</v>
      </c>
      <c r="D18" s="28">
        <v>9.8939</v>
      </c>
      <c r="E18" s="28">
        <v>8.1247</v>
      </c>
      <c r="F18" s="28">
        <v>7.8961</v>
      </c>
      <c r="G18" s="28">
        <v>6.8061</v>
      </c>
      <c r="H18" s="28">
        <v>7.221</v>
      </c>
      <c r="I18" s="29">
        <v>6.9894</v>
      </c>
      <c r="J18" s="32">
        <f>SUM(D18:I18)/6</f>
        <v>7.8219</v>
      </c>
      <c r="K18" s="31">
        <v>6.9452</v>
      </c>
      <c r="L18" s="28">
        <v>6.7127</v>
      </c>
      <c r="M18" s="28">
        <v>6.5294</v>
      </c>
      <c r="N18" s="28">
        <v>7.6194</v>
      </c>
      <c r="O18" s="28">
        <v>7.8483</v>
      </c>
      <c r="P18" s="29">
        <v>11.2762</v>
      </c>
      <c r="Q18" s="32">
        <f>SUM(K18:P18)/6</f>
        <v>7.8219</v>
      </c>
      <c r="R18" s="50">
        <f>(J18+Q18)/2</f>
        <v>7.8219</v>
      </c>
    </row>
    <row r="19" spans="1:18" ht="12.75">
      <c r="A19" s="86"/>
      <c r="B19" s="89"/>
      <c r="C19" s="5" t="s">
        <v>17</v>
      </c>
      <c r="D19" s="34"/>
      <c r="E19" s="34"/>
      <c r="F19" s="34"/>
      <c r="G19" s="34"/>
      <c r="H19" s="34"/>
      <c r="I19" s="35"/>
      <c r="J19" s="51"/>
      <c r="K19" s="36"/>
      <c r="L19" s="34"/>
      <c r="M19" s="34"/>
      <c r="N19" s="34"/>
      <c r="O19" s="34"/>
      <c r="P19" s="35"/>
      <c r="Q19" s="52"/>
      <c r="R19" s="50"/>
    </row>
    <row r="20" spans="1:18" ht="12.75">
      <c r="A20" s="86"/>
      <c r="B20" s="89"/>
      <c r="C20" s="5" t="s">
        <v>18</v>
      </c>
      <c r="D20" s="34">
        <v>12.1815</v>
      </c>
      <c r="E20" s="34">
        <v>12.91</v>
      </c>
      <c r="F20" s="34">
        <v>12.1831</v>
      </c>
      <c r="G20" s="34">
        <v>11.1878</v>
      </c>
      <c r="H20" s="34">
        <v>9.5564</v>
      </c>
      <c r="I20" s="35">
        <v>9.8351</v>
      </c>
      <c r="J20" s="32">
        <f>SUM(D20:I20)/6</f>
        <v>11.309</v>
      </c>
      <c r="K20" s="36">
        <v>9.942</v>
      </c>
      <c r="L20" s="34">
        <v>10.1463</v>
      </c>
      <c r="M20" s="34">
        <v>11.2947</v>
      </c>
      <c r="N20" s="34">
        <v>12.29</v>
      </c>
      <c r="O20" s="34">
        <v>12.193</v>
      </c>
      <c r="P20" s="35">
        <v>11.9879</v>
      </c>
      <c r="Q20" s="32">
        <f>SUM(K20:P20)/6</f>
        <v>11.309</v>
      </c>
      <c r="R20" s="50">
        <f>(J20+Q20)/2</f>
        <v>11.309</v>
      </c>
    </row>
    <row r="21" spans="1:18" ht="13.5" thickBot="1">
      <c r="A21" s="92"/>
      <c r="B21" s="94"/>
      <c r="C21" s="22" t="s">
        <v>20</v>
      </c>
      <c r="D21" s="53"/>
      <c r="E21" s="53"/>
      <c r="F21" s="53"/>
      <c r="G21" s="53"/>
      <c r="H21" s="53"/>
      <c r="I21" s="54"/>
      <c r="J21" s="55"/>
      <c r="K21" s="56"/>
      <c r="L21" s="57"/>
      <c r="M21" s="57"/>
      <c r="N21" s="57"/>
      <c r="O21" s="57"/>
      <c r="P21" s="58"/>
      <c r="Q21" s="59"/>
      <c r="R21" s="44"/>
    </row>
    <row r="22" spans="1:18" ht="12.75" customHeight="1">
      <c r="A22" s="77">
        <v>3</v>
      </c>
      <c r="B22" s="80" t="s">
        <v>26</v>
      </c>
      <c r="C22" s="4" t="s">
        <v>19</v>
      </c>
      <c r="D22" s="60"/>
      <c r="E22" s="60"/>
      <c r="F22" s="60"/>
      <c r="G22" s="60"/>
      <c r="H22" s="60"/>
      <c r="I22" s="61"/>
      <c r="J22" s="62"/>
      <c r="K22" s="63"/>
      <c r="L22" s="60"/>
      <c r="M22" s="60"/>
      <c r="N22" s="60"/>
      <c r="O22" s="60"/>
      <c r="P22" s="61"/>
      <c r="Q22" s="62"/>
      <c r="R22" s="49"/>
    </row>
    <row r="23" spans="1:18" ht="12.75">
      <c r="A23" s="78"/>
      <c r="B23" s="81"/>
      <c r="C23" s="5" t="s">
        <v>0</v>
      </c>
      <c r="D23" s="28"/>
      <c r="E23" s="28"/>
      <c r="F23" s="28"/>
      <c r="G23" s="28"/>
      <c r="H23" s="28"/>
      <c r="I23" s="29"/>
      <c r="J23" s="30"/>
      <c r="K23" s="31"/>
      <c r="L23" s="28"/>
      <c r="M23" s="28"/>
      <c r="N23" s="28"/>
      <c r="O23" s="28"/>
      <c r="P23" s="29"/>
      <c r="Q23" s="30"/>
      <c r="R23" s="33"/>
    </row>
    <row r="24" spans="1:18" ht="12.75">
      <c r="A24" s="78"/>
      <c r="B24" s="81"/>
      <c r="C24" s="5" t="s">
        <v>17</v>
      </c>
      <c r="D24" s="34"/>
      <c r="E24" s="34"/>
      <c r="F24" s="34"/>
      <c r="G24" s="34"/>
      <c r="H24" s="34"/>
      <c r="I24" s="35"/>
      <c r="J24" s="32"/>
      <c r="K24" s="36"/>
      <c r="L24" s="34"/>
      <c r="M24" s="34"/>
      <c r="N24" s="34"/>
      <c r="O24" s="34"/>
      <c r="P24" s="35"/>
      <c r="Q24" s="32"/>
      <c r="R24" s="33"/>
    </row>
    <row r="25" spans="1:18" ht="12.75">
      <c r="A25" s="78"/>
      <c r="B25" s="81"/>
      <c r="C25" s="5" t="s">
        <v>18</v>
      </c>
      <c r="D25" s="34"/>
      <c r="E25" s="34"/>
      <c r="F25" s="34"/>
      <c r="G25" s="34"/>
      <c r="H25" s="34"/>
      <c r="I25" s="35"/>
      <c r="J25" s="32"/>
      <c r="K25" s="64"/>
      <c r="L25" s="65"/>
      <c r="M25" s="65"/>
      <c r="N25" s="65"/>
      <c r="O25" s="65"/>
      <c r="P25" s="66"/>
      <c r="Q25" s="32"/>
      <c r="R25" s="50"/>
    </row>
    <row r="26" spans="1:18" ht="13.5" thickBot="1">
      <c r="A26" s="79"/>
      <c r="B26" s="82"/>
      <c r="C26" s="6" t="s">
        <v>20</v>
      </c>
      <c r="D26" s="37"/>
      <c r="E26" s="37"/>
      <c r="F26" s="37"/>
      <c r="G26" s="37"/>
      <c r="H26" s="37"/>
      <c r="I26" s="38"/>
      <c r="J26" s="43"/>
      <c r="K26" s="67"/>
      <c r="L26" s="68"/>
      <c r="M26" s="68"/>
      <c r="N26" s="68"/>
      <c r="O26" s="68"/>
      <c r="P26" s="69"/>
      <c r="Q26" s="43"/>
      <c r="R26" s="44"/>
    </row>
    <row r="27" spans="1:18" ht="12.75" customHeight="1">
      <c r="A27" s="77">
        <v>4</v>
      </c>
      <c r="B27" s="80" t="s">
        <v>27</v>
      </c>
      <c r="C27" s="7" t="s">
        <v>19</v>
      </c>
      <c r="D27" s="45"/>
      <c r="E27" s="45"/>
      <c r="F27" s="45"/>
      <c r="G27" s="45"/>
      <c r="H27" s="45"/>
      <c r="I27" s="45"/>
      <c r="J27" s="47"/>
      <c r="K27" s="45"/>
      <c r="L27" s="45"/>
      <c r="M27" s="45"/>
      <c r="N27" s="45"/>
      <c r="O27" s="45"/>
      <c r="P27" s="45"/>
      <c r="Q27" s="47"/>
      <c r="R27" s="49"/>
    </row>
    <row r="28" spans="1:18" ht="12.75">
      <c r="A28" s="78"/>
      <c r="B28" s="81"/>
      <c r="C28" s="5" t="s">
        <v>0</v>
      </c>
      <c r="D28" s="28"/>
      <c r="E28" s="28"/>
      <c r="F28" s="28"/>
      <c r="G28" s="28"/>
      <c r="H28" s="28"/>
      <c r="I28" s="29"/>
      <c r="J28" s="30"/>
      <c r="K28" s="31"/>
      <c r="L28" s="28"/>
      <c r="M28" s="28"/>
      <c r="N28" s="28"/>
      <c r="O28" s="28"/>
      <c r="P28" s="29"/>
      <c r="Q28" s="30"/>
      <c r="R28" s="70"/>
    </row>
    <row r="29" spans="1:18" ht="12.75">
      <c r="A29" s="78"/>
      <c r="B29" s="81"/>
      <c r="C29" s="5" t="s">
        <v>17</v>
      </c>
      <c r="D29" s="71"/>
      <c r="E29" s="71"/>
      <c r="F29" s="71"/>
      <c r="G29" s="71"/>
      <c r="H29" s="71"/>
      <c r="I29" s="72"/>
      <c r="J29" s="51"/>
      <c r="K29" s="73"/>
      <c r="L29" s="71"/>
      <c r="M29" s="71"/>
      <c r="N29" s="71"/>
      <c r="O29" s="71"/>
      <c r="P29" s="72"/>
      <c r="Q29" s="51"/>
      <c r="R29" s="70"/>
    </row>
    <row r="30" spans="1:18" ht="12.75">
      <c r="A30" s="78"/>
      <c r="B30" s="81"/>
      <c r="C30" s="5" t="s">
        <v>18</v>
      </c>
      <c r="D30" s="34"/>
      <c r="E30" s="34"/>
      <c r="F30" s="34"/>
      <c r="G30" s="34"/>
      <c r="H30" s="34"/>
      <c r="I30" s="35"/>
      <c r="J30" s="32"/>
      <c r="K30" s="36"/>
      <c r="L30" s="34"/>
      <c r="M30" s="34"/>
      <c r="N30" s="34"/>
      <c r="O30" s="34"/>
      <c r="P30" s="35"/>
      <c r="Q30" s="32"/>
      <c r="R30" s="50"/>
    </row>
    <row r="31" spans="1:18" ht="13.5" thickBot="1">
      <c r="A31" s="79"/>
      <c r="B31" s="82"/>
      <c r="C31" s="6" t="s">
        <v>20</v>
      </c>
      <c r="D31" s="37"/>
      <c r="E31" s="37"/>
      <c r="F31" s="37"/>
      <c r="G31" s="37"/>
      <c r="H31" s="37"/>
      <c r="I31" s="38"/>
      <c r="J31" s="43"/>
      <c r="K31" s="40"/>
      <c r="L31" s="74"/>
      <c r="M31" s="74"/>
      <c r="N31" s="74"/>
      <c r="O31" s="74"/>
      <c r="P31" s="75"/>
      <c r="Q31" s="43"/>
      <c r="R31" s="76"/>
    </row>
    <row r="35" spans="1:19" ht="12.75">
      <c r="A35" s="83" t="s">
        <v>28</v>
      </c>
      <c r="B35" s="83"/>
      <c r="C35" s="11"/>
      <c r="D35" s="10"/>
      <c r="E35" s="10"/>
      <c r="F35" s="10"/>
      <c r="G35" s="12"/>
      <c r="H35" s="12"/>
      <c r="I35" s="12"/>
      <c r="J35" s="11" t="s">
        <v>32</v>
      </c>
      <c r="K35" s="10"/>
      <c r="L35" s="12"/>
      <c r="M35" s="11"/>
      <c r="N35" s="10"/>
      <c r="O35" s="10"/>
      <c r="P35" s="10"/>
      <c r="Q35" s="10"/>
      <c r="R35" s="10"/>
      <c r="S35" s="10"/>
    </row>
    <row r="36" spans="2:19" ht="12.75">
      <c r="B36" s="11"/>
      <c r="C36" s="11"/>
      <c r="D36" s="10"/>
      <c r="E36" s="10"/>
      <c r="F36" s="10"/>
      <c r="G36" s="12"/>
      <c r="H36" s="12"/>
      <c r="I36" s="12"/>
      <c r="J36" s="12"/>
      <c r="K36" s="12"/>
      <c r="L36" s="12"/>
      <c r="M36" s="10"/>
      <c r="N36" s="10"/>
      <c r="O36" s="10"/>
      <c r="P36" s="10"/>
      <c r="Q36" s="10"/>
      <c r="R36" s="10"/>
      <c r="S36" s="10"/>
    </row>
    <row r="37" spans="1:19" ht="12.75">
      <c r="A37" s="10"/>
      <c r="B37" s="10"/>
      <c r="C37" s="10"/>
      <c r="D37" s="10"/>
      <c r="E37" s="10"/>
      <c r="F37" s="12"/>
      <c r="G37" s="12"/>
      <c r="H37" s="12"/>
      <c r="I37" s="12"/>
      <c r="J37" s="13" t="s">
        <v>29</v>
      </c>
      <c r="K37" s="13"/>
      <c r="L37" s="13"/>
      <c r="M37" s="11"/>
      <c r="N37" s="11"/>
      <c r="O37" s="11"/>
      <c r="P37" s="10"/>
      <c r="Q37" s="10"/>
      <c r="R37" s="10"/>
      <c r="S37" s="10"/>
    </row>
    <row r="38" spans="1:19" ht="14.25">
      <c r="A38" s="83" t="s">
        <v>31</v>
      </c>
      <c r="B38" s="83"/>
      <c r="C38" s="83"/>
      <c r="D38" s="83"/>
      <c r="E38" s="83"/>
      <c r="F38" s="11"/>
      <c r="G38" s="10"/>
      <c r="H38" s="13"/>
      <c r="I38" s="13"/>
      <c r="J38" s="11" t="s">
        <v>30</v>
      </c>
      <c r="K38" s="11"/>
      <c r="L38" s="14"/>
      <c r="M38" s="11"/>
      <c r="N38" s="10"/>
      <c r="O38" s="10"/>
      <c r="P38" s="10"/>
      <c r="Q38" s="10"/>
      <c r="R38" s="10"/>
      <c r="S38" s="10"/>
    </row>
    <row r="39" spans="1:19" ht="14.25">
      <c r="A39" s="15"/>
      <c r="B39" s="15"/>
      <c r="C39" s="15"/>
      <c r="D39" s="15"/>
      <c r="E39" s="15"/>
      <c r="F39" s="10"/>
      <c r="G39" s="10"/>
      <c r="H39" s="10"/>
      <c r="I39" s="10"/>
      <c r="J39" s="10"/>
      <c r="K39" s="15"/>
      <c r="L39" s="15"/>
      <c r="M39" s="15"/>
      <c r="N39" s="15"/>
      <c r="O39" s="15"/>
      <c r="P39" s="10"/>
      <c r="Q39" s="10"/>
      <c r="R39" s="10"/>
      <c r="S39" s="10"/>
    </row>
    <row r="40" spans="2:19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2:19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</sheetData>
  <sheetProtection/>
  <mergeCells count="11">
    <mergeCell ref="B9:P9"/>
    <mergeCell ref="A12:A16"/>
    <mergeCell ref="B12:B16"/>
    <mergeCell ref="A17:A21"/>
    <mergeCell ref="B17:B21"/>
    <mergeCell ref="A27:A31"/>
    <mergeCell ref="B27:B31"/>
    <mergeCell ref="A35:B35"/>
    <mergeCell ref="A38:E38"/>
    <mergeCell ref="A22:A26"/>
    <mergeCell ref="B22:B26"/>
  </mergeCells>
  <printOptions/>
  <pageMargins left="0.31496062992125984" right="0.4330708661417323" top="0.984251968503937" bottom="0.984251968503937" header="0.5118110236220472" footer="0.5118110236220472"/>
  <pageSetup horizontalDpi="600" verticalDpi="600" orientation="landscape" paperSize="9" scale="90" r:id="rId2"/>
  <rowBreaks count="1" manualBreakCount="1">
    <brk id="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3</v>
      </c>
    </row>
    <row r="8" ht="12.75">
      <c r="E8" t="s">
        <v>4</v>
      </c>
    </row>
    <row r="9" ht="12.75">
      <c r="E9" t="s">
        <v>5</v>
      </c>
    </row>
    <row r="10" ht="12.75">
      <c r="E10" t="s">
        <v>6</v>
      </c>
    </row>
    <row r="11" ht="12.75">
      <c r="E11" t="s">
        <v>7</v>
      </c>
    </row>
    <row r="12" ht="12.75">
      <c r="E12" t="s">
        <v>8</v>
      </c>
    </row>
    <row r="13" ht="12.75">
      <c r="E13" t="s">
        <v>9</v>
      </c>
    </row>
    <row r="14" ht="12.75">
      <c r="E14" t="s">
        <v>10</v>
      </c>
    </row>
    <row r="15" ht="12.75">
      <c r="E15" t="s">
        <v>11</v>
      </c>
    </row>
    <row r="16" ht="12.75">
      <c r="E16" t="s">
        <v>12</v>
      </c>
    </row>
    <row r="17" ht="12.75">
      <c r="E17" t="s">
        <v>13</v>
      </c>
    </row>
    <row r="18" ht="12.75">
      <c r="E18" t="s">
        <v>14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User</cp:lastModifiedBy>
  <cp:lastPrinted>2017-03-20T11:23:01Z</cp:lastPrinted>
  <dcterms:created xsi:type="dcterms:W3CDTF">2004-05-21T07:18:45Z</dcterms:created>
  <dcterms:modified xsi:type="dcterms:W3CDTF">2017-03-20T11:23:57Z</dcterms:modified>
  <cp:category/>
  <cp:version/>
  <cp:contentType/>
  <cp:contentStatus/>
</cp:coreProperties>
</file>