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6" windowWidth="14748" windowHeight="894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<sst xmlns="http://schemas.openxmlformats.org/spreadsheetml/2006/main" count="81" uniqueCount="62">
  <si>
    <t>Приложение №2</t>
  </si>
  <si>
    <t xml:space="preserve">к приказу Федеральной </t>
  </si>
  <si>
    <t>службы по тарифам</t>
  </si>
  <si>
    <t>от "02" марта 2011 года №56-Э</t>
  </si>
  <si>
    <r>
      <rPr>
        <b/>
        <sz val="16"/>
        <color indexed="8"/>
        <rFont val="Arial"/>
        <family val="2"/>
      </rPr>
      <t xml:space="preserve">Раскрытие информации ОАО "ПРОТЭП" о структуре и объёмах затрат на оказание услуг по передаче электрической энергии 
в 2013 году </t>
    </r>
    <r>
      <rPr>
        <b/>
        <sz val="10"/>
        <color indexed="8"/>
        <rFont val="Arial"/>
        <family val="2"/>
      </rPr>
      <t xml:space="preserve">
(Информация раскрывается в соответствии с приказом Федеральной службы по тарифам от 02.03.2011 № 56-Э в порядке, установленном для сетевых организаций, регулирование тарифов на услуги которых осуществляется методом индексации на основе долгосрочных параметров)</t>
    </r>
  </si>
  <si>
    <t>№ п/п</t>
  </si>
  <si>
    <t>Показатель</t>
  </si>
  <si>
    <t>Ед.изм.</t>
  </si>
  <si>
    <t>2013 год План</t>
  </si>
  <si>
    <t>Примечание</t>
  </si>
  <si>
    <t>I.</t>
  </si>
  <si>
    <t>Необходимая валовая выручка на содержание (котловая)</t>
  </si>
  <si>
    <t>тыс.руб.</t>
  </si>
  <si>
    <t>1.</t>
  </si>
  <si>
    <t>Необходимая валовая выручка на содержание (собственная)</t>
  </si>
  <si>
    <t xml:space="preserve">НВВ за минусом ГНЦ ИФВЭ </t>
  </si>
  <si>
    <t>1.1.</t>
  </si>
  <si>
    <t>Подконтрольные расходы всего, в том числе:</t>
  </si>
  <si>
    <t>подконтрольные расходы всего</t>
  </si>
  <si>
    <t>1.1.1.</t>
  </si>
  <si>
    <t>Материальные расходы всего</t>
  </si>
  <si>
    <t>материалы, УПХ, ремонты</t>
  </si>
  <si>
    <t>1.1.1.1.</t>
  </si>
  <si>
    <t>в том числе на ремонт</t>
  </si>
  <si>
    <t>Материалы на ремонт+УМиАТ на ремонт+КР +усл.ст и трансп.стор в рем</t>
  </si>
  <si>
    <t>1.1.2.</t>
  </si>
  <si>
    <t>Фонд оплаты труда*</t>
  </si>
  <si>
    <t>З/П</t>
  </si>
  <si>
    <t>1.1.2.1.</t>
  </si>
  <si>
    <t>1.1.3.</t>
  </si>
  <si>
    <t>Прочие подконтрольные расходы</t>
  </si>
  <si>
    <t>стр.1.1. - 1.1.1.-1.1.2.</t>
  </si>
  <si>
    <t>1.2.</t>
  </si>
  <si>
    <t>Неподконтрольные расходы, включённые в НВВ всего, в том числе:</t>
  </si>
  <si>
    <t>неподконтрольные минус услуги ГНЦ ИФВЭ</t>
  </si>
  <si>
    <t>1.2.1.</t>
  </si>
  <si>
    <t>Арендная плата</t>
  </si>
  <si>
    <t>аренда имущества</t>
  </si>
  <si>
    <t>1.2.2.</t>
  </si>
  <si>
    <t>Отчисления на социальные нужды</t>
  </si>
  <si>
    <t>отчисления</t>
  </si>
  <si>
    <t>1.2.3.</t>
  </si>
  <si>
    <t>Расходы на капитальные вложения</t>
  </si>
  <si>
    <t>квл</t>
  </si>
  <si>
    <t>1.2.4.</t>
  </si>
  <si>
    <t>Налог на прибыль</t>
  </si>
  <si>
    <t>налог на прибыль</t>
  </si>
  <si>
    <t>1.2.5.</t>
  </si>
  <si>
    <t>Прочие налоги</t>
  </si>
  <si>
    <t>плата за землю, налог на им-во, негативное воздейтсвие</t>
  </si>
  <si>
    <t>1.2.6.</t>
  </si>
  <si>
    <t>Недополученный по независящим причинам доход (+) / избыток средств, полученный в предыдущем периоде регулирования (-)</t>
  </si>
  <si>
    <t>1.2.7.</t>
  </si>
  <si>
    <t>Прочие неподконтрольные расходы</t>
  </si>
  <si>
    <t>стр.1.2.-стр.1.2.(1-6)</t>
  </si>
  <si>
    <t>II.</t>
  </si>
  <si>
    <t>Справочно: расходы на ремонт всего (п.1.1.1.1.+п.1.1.2.1.)</t>
  </si>
  <si>
    <t>п.1.1.1.1.+п.1.1.2.1.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</si>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</sst>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6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left" wrapText="1"/>
    </xf>
    <xf numFmtId="0" fontId="40" fillId="0" borderId="11" xfId="0" applyFont="1" applyBorder="1" applyAlignment="1">
      <alignment horizontal="center"/>
    </xf>
    <xf numFmtId="164" fontId="20" fillId="0" borderId="11" xfId="0" applyNumberFormat="1" applyFont="1" applyBorder="1" applyAlignment="1">
      <alignment/>
    </xf>
    <xf numFmtId="0" fontId="40" fillId="0" borderId="11" xfId="0" applyFont="1" applyBorder="1" applyAlignment="1">
      <alignment/>
    </xf>
    <xf numFmtId="164" fontId="0" fillId="0" borderId="0" xfId="0" applyNumberFormat="1" applyAlignment="1">
      <alignment/>
    </xf>
    <xf numFmtId="165" fontId="0" fillId="0" borderId="0" xfId="55" applyNumberFormat="1" applyFont="1" applyAlignment="1">
      <alignment/>
    </xf>
    <xf numFmtId="49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 horizontal="left" wrapText="1"/>
    </xf>
    <xf numFmtId="0" fontId="41" fillId="0" borderId="11" xfId="0" applyFont="1" applyBorder="1" applyAlignment="1">
      <alignment horizontal="center"/>
    </xf>
    <xf numFmtId="164" fontId="22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wrapText="1"/>
    </xf>
    <xf numFmtId="0" fontId="20" fillId="0" borderId="11" xfId="0" applyFont="1" applyBorder="1" applyAlignment="1">
      <alignment horizontal="left" wrapText="1"/>
    </xf>
    <xf numFmtId="4" fontId="20" fillId="0" borderId="11" xfId="0" applyNumberFormat="1" applyFont="1" applyBorder="1" applyAlignment="1">
      <alignment horizontal="right"/>
    </xf>
    <xf numFmtId="164" fontId="42" fillId="0" borderId="11" xfId="0" applyNumberFormat="1" applyFont="1" applyBorder="1" applyAlignment="1">
      <alignment horizontal="center"/>
    </xf>
    <xf numFmtId="49" fontId="40" fillId="0" borderId="0" xfId="0" applyNumberFormat="1" applyFont="1" applyAlignment="1">
      <alignment horizontal="center"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85" zoomScaleNormal="85" zoomScalePageLayoutView="0" workbookViewId="0" topLeftCell="A1">
      <selection activeCell="A1" sqref="A1:E26"/>
    </sheetView>
  </sheetViews>
  <sheetFormatPr defaultColWidth="9.140625" defaultRowHeight="12.75"/>
  <cols>
    <col min="1" max="1" width="7.7109375" style="1" customWidth="1"/>
    <col min="2" max="2" width="64.421875" style="0" customWidth="1"/>
    <col min="3" max="3" width="13.7109375" style="0" customWidth="1"/>
    <col min="4" max="4" width="19.140625" style="0" customWidth="1"/>
    <col min="5" max="5" width="58.8515625" style="0" hidden="1" customWidth="1"/>
  </cols>
  <sheetData>
    <row r="1" ht="12.75">
      <c r="D1" s="2" t="s">
        <v>0</v>
      </c>
    </row>
    <row r="2" ht="12.75">
      <c r="D2" s="2" t="s">
        <v>1</v>
      </c>
    </row>
    <row r="3" ht="12.75">
      <c r="D3" s="2" t="s">
        <v>2</v>
      </c>
    </row>
    <row r="4" ht="12.75">
      <c r="D4" s="2" t="s">
        <v>3</v>
      </c>
    </row>
    <row r="5" ht="39.75" customHeight="1"/>
    <row r="6" spans="1:5" ht="126" customHeight="1">
      <c r="A6" s="3" t="s">
        <v>4</v>
      </c>
      <c r="B6" s="4"/>
      <c r="C6" s="4"/>
      <c r="D6" s="4"/>
      <c r="E6" s="4"/>
    </row>
    <row r="7" spans="1:5" ht="26.25" customHeight="1">
      <c r="A7" s="5" t="s">
        <v>5</v>
      </c>
      <c r="B7" s="6" t="s">
        <v>6</v>
      </c>
      <c r="C7" s="6" t="s">
        <v>7</v>
      </c>
      <c r="D7" s="7" t="s">
        <v>8</v>
      </c>
      <c r="E7" s="6" t="s">
        <v>9</v>
      </c>
    </row>
    <row r="8" spans="1:6" ht="13.5">
      <c r="A8" s="8" t="s">
        <v>10</v>
      </c>
      <c r="B8" s="9" t="s">
        <v>11</v>
      </c>
      <c r="C8" s="10" t="s">
        <v>12</v>
      </c>
      <c r="D8" s="11">
        <v>120726.48</v>
      </c>
      <c r="E8" s="12"/>
      <c r="F8" s="13"/>
    </row>
    <row r="9" spans="1:7" ht="13.5">
      <c r="A9" s="8" t="s">
        <v>13</v>
      </c>
      <c r="B9" s="9" t="s">
        <v>14</v>
      </c>
      <c r="C9" s="10" t="s">
        <v>12</v>
      </c>
      <c r="D9" s="11">
        <f>D8-72166</f>
        <v>48560.479999999996</v>
      </c>
      <c r="E9" s="12" t="s">
        <v>15</v>
      </c>
      <c r="G9" s="14"/>
    </row>
    <row r="10" spans="1:7" ht="13.5">
      <c r="A10" s="8" t="s">
        <v>16</v>
      </c>
      <c r="B10" s="9" t="s">
        <v>17</v>
      </c>
      <c r="C10" s="10" t="s">
        <v>12</v>
      </c>
      <c r="D10" s="11">
        <v>30415.38</v>
      </c>
      <c r="E10" s="12" t="s">
        <v>18</v>
      </c>
      <c r="G10" s="14"/>
    </row>
    <row r="11" spans="1:7" ht="13.5">
      <c r="A11" s="8" t="s">
        <v>19</v>
      </c>
      <c r="B11" s="9" t="s">
        <v>20</v>
      </c>
      <c r="C11" s="10" t="s">
        <v>12</v>
      </c>
      <c r="D11" s="11">
        <f>1737.03+3616.37+5982.22</f>
        <v>11335.619999999999</v>
      </c>
      <c r="E11" s="12" t="s">
        <v>21</v>
      </c>
      <c r="G11" s="14"/>
    </row>
    <row r="12" spans="1:7" ht="14.25">
      <c r="A12" s="15" t="s">
        <v>22</v>
      </c>
      <c r="B12" s="16" t="s">
        <v>23</v>
      </c>
      <c r="C12" s="17" t="s">
        <v>12</v>
      </c>
      <c r="D12" s="18">
        <f>1416.4+3616.37+4062.6+667.4+268.9+38.8</f>
        <v>10070.47</v>
      </c>
      <c r="E12" s="19" t="s">
        <v>24</v>
      </c>
      <c r="G12" s="14"/>
    </row>
    <row r="13" spans="1:7" ht="13.5">
      <c r="A13" s="8" t="s">
        <v>25</v>
      </c>
      <c r="B13" s="9" t="s">
        <v>26</v>
      </c>
      <c r="C13" s="10" t="s">
        <v>12</v>
      </c>
      <c r="D13" s="11">
        <v>16882.81</v>
      </c>
      <c r="E13" s="12" t="s">
        <v>27</v>
      </c>
      <c r="G13" s="14"/>
    </row>
    <row r="14" spans="1:7" ht="14.25">
      <c r="A14" s="15" t="s">
        <v>28</v>
      </c>
      <c r="B14" s="16" t="s">
        <v>23</v>
      </c>
      <c r="C14" s="17" t="s">
        <v>12</v>
      </c>
      <c r="D14" s="18"/>
      <c r="E14" s="19"/>
      <c r="G14" s="14"/>
    </row>
    <row r="15" spans="1:7" ht="13.5">
      <c r="A15" s="8" t="s">
        <v>29</v>
      </c>
      <c r="B15" s="9" t="s">
        <v>30</v>
      </c>
      <c r="C15" s="10" t="s">
        <v>12</v>
      </c>
      <c r="D15" s="11">
        <f>D10-D11-D13</f>
        <v>2196.9500000000007</v>
      </c>
      <c r="E15" s="12" t="s">
        <v>31</v>
      </c>
      <c r="G15" s="14"/>
    </row>
    <row r="16" spans="1:7" ht="29.25" customHeight="1">
      <c r="A16" s="8" t="s">
        <v>32</v>
      </c>
      <c r="B16" s="9" t="s">
        <v>33</v>
      </c>
      <c r="C16" s="10" t="s">
        <v>12</v>
      </c>
      <c r="D16" s="11">
        <f>90311.1-72166</f>
        <v>18145.100000000006</v>
      </c>
      <c r="E16" s="20" t="s">
        <v>34</v>
      </c>
      <c r="G16" s="14"/>
    </row>
    <row r="17" spans="1:7" ht="13.5">
      <c r="A17" s="8" t="s">
        <v>35</v>
      </c>
      <c r="B17" s="9" t="s">
        <v>36</v>
      </c>
      <c r="C17" s="10" t="s">
        <v>12</v>
      </c>
      <c r="D17" s="11">
        <v>3569.3</v>
      </c>
      <c r="E17" s="12" t="s">
        <v>37</v>
      </c>
      <c r="G17" s="14"/>
    </row>
    <row r="18" spans="1:7" ht="13.5">
      <c r="A18" s="8" t="s">
        <v>38</v>
      </c>
      <c r="B18" s="9" t="s">
        <v>39</v>
      </c>
      <c r="C18" s="10" t="s">
        <v>12</v>
      </c>
      <c r="D18" s="11">
        <v>5064.84</v>
      </c>
      <c r="E18" s="21" t="s">
        <v>40</v>
      </c>
      <c r="G18" s="14"/>
    </row>
    <row r="19" spans="1:7" ht="13.5">
      <c r="A19" s="8" t="s">
        <v>41</v>
      </c>
      <c r="B19" s="9" t="s">
        <v>42</v>
      </c>
      <c r="C19" s="10" t="s">
        <v>12</v>
      </c>
      <c r="D19" s="11">
        <v>4820</v>
      </c>
      <c r="E19" s="12" t="s">
        <v>43</v>
      </c>
      <c r="G19" s="14"/>
    </row>
    <row r="20" spans="1:7" ht="13.5">
      <c r="A20" s="8" t="s">
        <v>44</v>
      </c>
      <c r="B20" s="9" t="s">
        <v>45</v>
      </c>
      <c r="C20" s="10" t="s">
        <v>12</v>
      </c>
      <c r="D20" s="11">
        <v>1558.77</v>
      </c>
      <c r="E20" s="12" t="s">
        <v>46</v>
      </c>
      <c r="G20" s="14"/>
    </row>
    <row r="21" spans="1:7" ht="13.5">
      <c r="A21" s="8" t="s">
        <v>47</v>
      </c>
      <c r="B21" s="9" t="s">
        <v>48</v>
      </c>
      <c r="C21" s="10" t="s">
        <v>12</v>
      </c>
      <c r="D21" s="11">
        <f>251.1+330.52+3.7</f>
        <v>585.32</v>
      </c>
      <c r="E21" s="12" t="s">
        <v>49</v>
      </c>
      <c r="G21" s="14"/>
    </row>
    <row r="22" spans="1:7" ht="27">
      <c r="A22" s="8" t="s">
        <v>50</v>
      </c>
      <c r="B22" s="9" t="s">
        <v>51</v>
      </c>
      <c r="C22" s="10" t="s">
        <v>12</v>
      </c>
      <c r="D22" s="11"/>
      <c r="E22" s="12"/>
      <c r="G22" s="14"/>
    </row>
    <row r="23" spans="1:7" ht="13.5">
      <c r="A23" s="8" t="s">
        <v>52</v>
      </c>
      <c r="B23" s="9" t="s">
        <v>53</v>
      </c>
      <c r="C23" s="10" t="s">
        <v>12</v>
      </c>
      <c r="D23" s="11">
        <f>D16-D17-D18-D19-D20-D21-D22</f>
        <v>2546.8700000000063</v>
      </c>
      <c r="E23" s="12" t="s">
        <v>54</v>
      </c>
      <c r="G23" s="14"/>
    </row>
    <row r="24" spans="1:7" ht="13.5">
      <c r="A24" s="8" t="s">
        <v>55</v>
      </c>
      <c r="B24" s="9" t="s">
        <v>56</v>
      </c>
      <c r="C24" s="10" t="s">
        <v>12</v>
      </c>
      <c r="D24" s="11">
        <f>D12</f>
        <v>10070.47</v>
      </c>
      <c r="E24" s="12" t="s">
        <v>57</v>
      </c>
      <c r="G24" s="14"/>
    </row>
    <row r="25" spans="1:5" ht="27">
      <c r="A25" s="8" t="s">
        <v>58</v>
      </c>
      <c r="B25" s="22" t="s">
        <v>59</v>
      </c>
      <c r="C25" s="10" t="s">
        <v>12</v>
      </c>
      <c r="D25" s="23">
        <v>12414.9</v>
      </c>
      <c r="E25" s="12"/>
    </row>
    <row r="26" spans="1:5" ht="27">
      <c r="A26" s="8" t="s">
        <v>60</v>
      </c>
      <c r="B26" s="9" t="s">
        <v>61</v>
      </c>
      <c r="C26" s="10" t="s">
        <v>12</v>
      </c>
      <c r="D26" s="24"/>
      <c r="E26" s="12"/>
    </row>
    <row r="27" spans="1:5" ht="13.5">
      <c r="A27" s="25"/>
      <c r="B27" s="26"/>
      <c r="C27" s="26"/>
      <c r="D27" s="26"/>
      <c r="E27" s="26"/>
    </row>
  </sheetData>
  <sheetProtection/>
  <mergeCells count="1">
    <mergeCell ref="A6:E6"/>
  </mergeCells>
  <printOptions horizontalCentered="1"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portrait" paperSize="9" scale="94" r:id="rId1"/>
  <headerFooter>
    <oddFooter>&amp;L&amp;"Arial,курсив"&amp;8исп. Федина А.А.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Федина А.А. </dc:creator>
  <cp:keywords/>
  <dc:description/>
  <cp:lastModifiedBy>Федина А.А. </cp:lastModifiedBy>
  <dcterms:created xsi:type="dcterms:W3CDTF">2013-02-07T13:55:18Z</dcterms:created>
  <dcterms:modified xsi:type="dcterms:W3CDTF">2013-02-07T13:56:11Z</dcterms:modified>
  <cp:category/>
  <cp:version/>
  <cp:contentType/>
  <cp:contentStatus/>
</cp:coreProperties>
</file>